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2895" activeTab="0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<sst xmlns="http://schemas.openxmlformats.org/spreadsheetml/2006/main" count="332" uniqueCount="321">
  <si>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</si>
  <si>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</si>
  <si>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</si>
  <si>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</si>
  <si>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</si>
  <si>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</si>
  <si>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</si>
  <si>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</si>
  <si>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</si>
  <si>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</si>
  <si>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</si>
  <si>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</si>
  <si>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</si>
  <si>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</si>
  <si>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</si>
  <si>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</si>
  <si>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</si>
  <si>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</si>
  <si>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</si>
  <si>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</si>
  <si>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</si>
  <si>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</si>
  <si>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</si>
  <si>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</si>
  <si>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</si>
  <si>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</si>
  <si>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</si>
  <si>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</si>
  <si>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</si>
  <si>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</si>
  <si>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</si>
  <si>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</si>
  <si>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</si>
  <si>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</si>
  <si>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</si>
  <si>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</si>
  <si>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</si>
  <si>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</si>
  <si>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</si>
  <si>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</si>
  <si>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</si>
  <si>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</si>
  <si>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</si>
  <si>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</si>
  <si>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</si>
  <si>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</si>
  <si>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</si>
  <si>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</si>
  <si>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</si>
  <si>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</si>
  <si>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</si>
  <si>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</si>
  <si>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</si>
  <si>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</si>
  <si>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</si>
  <si>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</si>
  <si>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</si>
  <si>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</si>
  <si>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</si>
  <si>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</si>
  <si>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</si>
  <si>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</si>
  <si>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</si>
  <si>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</si>
  <si>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</si>
  <si>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</si>
  <si>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</si>
  <si>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</si>
  <si>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</si>
  <si>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</si>
  <si>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</si>
  <si>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</si>
  <si>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</si>
  <si>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</si>
  <si>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</si>
  <si>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</si>
  <si>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</si>
  <si>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</si>
  <si>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</si>
  <si>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</si>
  <si>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</si>
  <si>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</si>
  <si>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</si>
  <si>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</si>
  <si>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</si>
  <si>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</si>
  <si>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</si>
  <si>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</si>
  <si>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</si>
  <si>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</si>
  <si>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</si>
  <si>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</si>
  <si>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</si>
  <si>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</si>
  <si>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</si>
  <si>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</si>
  <si>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</si>
  <si>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</si>
  <si>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</si>
  <si>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</si>
  <si>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</si>
  <si>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</si>
  <si>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</si>
  <si>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</si>
  <si>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</si>
  <si>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</si>
  <si>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</si>
  <si>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</si>
  <si>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</si>
  <si>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</si>
  <si>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</si>
  <si>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</si>
  <si>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</si>
  <si>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</si>
  <si>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</si>
  <si>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</si>
  <si>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</si>
  <si>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</si>
  <si>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</si>
  <si>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</si>
  <si>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</si>
  <si>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</si>
  <si>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</si>
  <si>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</si>
  <si>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</si>
  <si>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</si>
  <si>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</si>
  <si>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</si>
  <si>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</si>
  <si>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</si>
  <si>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</si>
  <si>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</si>
  <si>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</si>
  <si>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</si>
  <si>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</si>
  <si>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</si>
  <si>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</si>
  <si>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</si>
  <si>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</si>
  <si>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</si>
  <si>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</si>
  <si>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</si>
  <si>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</si>
  <si>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</si>
  <si>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</si>
  <si>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</si>
  <si>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</si>
  <si>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</si>
  <si>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</si>
  <si>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</si>
  <si>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</si>
  <si>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</si>
  <si>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</si>
  <si>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</si>
  <si>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</si>
  <si>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</si>
  <si>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</si>
  <si>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</si>
  <si>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</si>
  <si>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</si>
  <si>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</si>
  <si>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</si>
  <si>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</si>
  <si>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</si>
  <si>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</si>
  <si>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</si>
  <si>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</si>
  <si>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</si>
  <si>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</si>
  <si>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</si>
  <si>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</si>
  <si>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</si>
  <si>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</si>
  <si>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</si>
  <si>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</si>
  <si>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</si>
  <si>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</si>
  <si>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</si>
  <si>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</si>
  <si>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</si>
  <si>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</si>
  <si>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</si>
  <si>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</si>
  <si>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</si>
  <si>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</si>
  <si>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</si>
  <si>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</si>
  <si>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</si>
  <si>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</si>
  <si>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</si>
  <si>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</si>
  <si>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</si>
  <si>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</si>
  <si>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</si>
  <si>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</si>
  <si>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</si>
  <si>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</si>
  <si>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</si>
  <si>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</si>
  <si>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</si>
  <si>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</si>
  <si>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</si>
  <si>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</si>
  <si>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</si>
  <si>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</si>
  <si>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</si>
  <si>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</si>
  <si>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</si>
  <si>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</si>
  <si>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</si>
  <si>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</si>
  <si>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</si>
  <si>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</si>
  <si>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</si>
  <si>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</si>
  <si>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</si>
  <si>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</si>
  <si>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</si>
  <si>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</si>
  <si>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</si>
  <si>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</si>
  <si>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</si>
  <si>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</si>
  <si>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</si>
  <si>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</si>
  <si>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</si>
  <si>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</si>
  <si>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</si>
  <si>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</si>
  <si>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</si>
  <si>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</si>
  <si>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</si>
  <si>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</si>
  <si>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</si>
  <si>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</si>
  <si>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</si>
  <si>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</si>
  <si>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</si>
  <si>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</si>
  <si>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</si>
  <si>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</si>
  <si>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</si>
  <si>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</si>
  <si>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</si>
  <si>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Company: Ha Tinh Minerals and Trading Joint Stock Corporation (MTA)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</si>
  <si>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</si>
  <si>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</si>
  <si>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</si>
  <si>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</si>
  <si>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</si>
  <si>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</si>
  <si>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</si>
  <si>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</si>
  <si>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</si>
  <si>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</si>
  <si>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</si>
  <si>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</si>
  <si>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</si>
  <si>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</si>
  <si>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</si>
  <si>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</si>
  <si>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</si>
  <si>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</si>
  <si>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</si>
  <si>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</si>
  <si>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</si>
  <si>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</si>
  <si>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</si>
  <si>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</si>
  <si>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</si>
  <si>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</si>
  <si>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</si>
  <si>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</si>
  <si>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</si>
  <si>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</si>
  <si>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</si>
  <si>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</si>
  <si>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</si>
  <si>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</si>
  <si>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</si>
  <si>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</si>
  <si>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</si>
  <si>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</si>
  <si>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</si>
  <si>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</si>
  <si>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</si>
  <si>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</si>
  <si>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</si>
  <si>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</si>
  <si>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</si>
  <si>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</si>
  <si>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</si>
  <si>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</si>
  <si>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</si>
  <si>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</si>
  <si>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</si>
  <si>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</si>
  <si>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</si>
  <si>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</si>
  <si>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</si>
  <si>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</si>
  <si>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</si>
  <si>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</si>
  <si>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</si>
  <si>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</si>
  <si>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</si>
  <si>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</si>
  <si>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</si>
  <si>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</si>
  <si>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</si>
  <si>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</si>
  <si>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</si>
  <si>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</si>
  <si>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</si>
  <si>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</si>
  <si>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</si>
  <si>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</si>
  <si>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</si>
  <si>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</si>
  <si>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III.2019
</t>
  </si>
  <si>
    <t>INCOME STATEMENT (as of 30/09/2019)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</si>
</sst>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1" fontId="1" fillId="0" borderId="10" xfId="42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2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2" fontId="1" fillId="0" borderId="0" xfId="42" applyNumberFormat="1" applyFont="1" applyAlignment="1">
      <alignment/>
    </xf>
    <xf numFmtId="172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selection activeCell="D129" sqref="D129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3" ht="12">
      <c r="A1" s="17" t="s">
        <v>0</v>
      </c>
      <c r="B1" s="18"/>
      <c r="C1" t="s">
        <v>1</v>
      </c>
    </row>
    <row r="2" spans="1:3" ht="12">
      <c r="A2" s="18" t="s">
        <v>2</v>
      </c>
      <c r="B2" s="18"/>
      <c r="C2" t="s">
        <v>3</v>
      </c>
    </row>
    <row r="3" spans="1:2" ht="12">
      <c r="A3" s="18" t="s">
        <v>4</v>
      </c>
      <c r="B3" s="18"/>
    </row>
    <row r="4" spans="3:4" ht="12">
      <c r="C4" s="18" t="s">
        <v>5</v>
      </c>
      <c r="D4" s="18"/>
    </row>
    <row r="5" spans="1:4" ht="19.5" customHeight="1">
      <c r="A5" s="19" t="s">
        <v>6</v>
      </c>
      <c r="B5" s="18"/>
      <c r="C5" s="18"/>
      <c r="D5" s="18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550026449355</v>
      </c>
      <c r="E10" s="5">
        <v>615255207425</v>
      </c>
    </row>
    <row r="11" spans="1:5" ht="12">
      <c r="A11" s="2" t="s">
        <v>15</v>
      </c>
      <c r="B11" s="4" t="s">
        <v>16</v>
      </c>
      <c r="C11" s="4"/>
      <c r="D11" s="5">
        <v>55586226957</v>
      </c>
      <c r="E11" s="5">
        <v>71894125967</v>
      </c>
    </row>
    <row r="12" spans="1:5" ht="12">
      <c r="A12" s="3" t="s">
        <v>17</v>
      </c>
      <c r="B12" s="4" t="s">
        <v>18</v>
      </c>
      <c r="C12" s="4"/>
      <c r="D12" s="5">
        <v>36586226957</v>
      </c>
      <c r="E12" s="5">
        <v>28847994267</v>
      </c>
    </row>
    <row r="13" spans="1:5" ht="12">
      <c r="A13" s="3" t="s">
        <v>19</v>
      </c>
      <c r="B13" s="4" t="s">
        <v>20</v>
      </c>
      <c r="C13" s="4"/>
      <c r="D13" s="5">
        <v>19000000000</v>
      </c>
      <c r="E13" s="5">
        <v>43046131700</v>
      </c>
    </row>
    <row r="14" spans="1:5" ht="12">
      <c r="A14" s="2" t="s">
        <v>21</v>
      </c>
      <c r="B14" s="4" t="s">
        <v>22</v>
      </c>
      <c r="C14" s="4"/>
      <c r="D14" s="5">
        <v>90000000000</v>
      </c>
      <c r="E14" s="5">
        <v>70852582956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>
        <v>90000000000</v>
      </c>
      <c r="E17" s="5">
        <v>70852582956</v>
      </c>
    </row>
    <row r="18" spans="1:5" ht="12">
      <c r="A18" s="2" t="s">
        <v>29</v>
      </c>
      <c r="B18" s="4" t="s">
        <v>30</v>
      </c>
      <c r="C18" s="4"/>
      <c r="D18" s="5">
        <v>131002307288</v>
      </c>
      <c r="E18" s="5">
        <v>157714905513</v>
      </c>
    </row>
    <row r="19" spans="1:5" ht="12">
      <c r="A19" s="3" t="s">
        <v>31</v>
      </c>
      <c r="B19" s="4" t="s">
        <v>32</v>
      </c>
      <c r="C19" s="4"/>
      <c r="D19" s="5">
        <v>131434844883</v>
      </c>
      <c r="E19" s="5">
        <v>138321875758</v>
      </c>
    </row>
    <row r="20" spans="1:5" ht="12">
      <c r="A20" s="3" t="s">
        <v>33</v>
      </c>
      <c r="B20" s="4" t="s">
        <v>34</v>
      </c>
      <c r="C20" s="4"/>
      <c r="D20" s="5">
        <v>14907087785</v>
      </c>
      <c r="E20" s="5">
        <v>15927613239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339721891</v>
      </c>
      <c r="E23" s="5">
        <v>15073120094</v>
      </c>
    </row>
    <row r="24" spans="1:5" ht="12">
      <c r="A24" s="3" t="s">
        <v>41</v>
      </c>
      <c r="B24" s="4" t="s">
        <v>42</v>
      </c>
      <c r="C24" s="4"/>
      <c r="D24" s="5">
        <v>18008579904</v>
      </c>
      <c r="E24" s="5">
        <v>17664755412</v>
      </c>
    </row>
    <row r="25" spans="1:5" ht="12">
      <c r="A25" s="3" t="s">
        <v>43</v>
      </c>
      <c r="B25" s="4" t="s">
        <v>44</v>
      </c>
      <c r="C25" s="4"/>
      <c r="D25" s="5">
        <v>-33688486261</v>
      </c>
      <c r="E25" s="5">
        <v>-29583018076</v>
      </c>
    </row>
    <row r="26" spans="1:5" ht="12">
      <c r="A26" s="3" t="s">
        <v>45</v>
      </c>
      <c r="B26" s="4" t="s">
        <v>46</v>
      </c>
      <c r="C26" s="4"/>
      <c r="D26" s="5">
        <v>559086</v>
      </c>
      <c r="E26" s="5">
        <v>310559086</v>
      </c>
    </row>
    <row r="27" spans="1:5" ht="12">
      <c r="A27" s="2" t="s">
        <v>47</v>
      </c>
      <c r="B27" s="4" t="s">
        <v>48</v>
      </c>
      <c r="C27" s="4"/>
      <c r="D27" s="5">
        <v>246099658069</v>
      </c>
      <c r="E27" s="5">
        <v>296821634244</v>
      </c>
    </row>
    <row r="28" spans="1:5" ht="12">
      <c r="A28" s="3" t="s">
        <v>49</v>
      </c>
      <c r="B28" s="4" t="s">
        <v>50</v>
      </c>
      <c r="C28" s="4"/>
      <c r="D28" s="5">
        <v>252717454453</v>
      </c>
      <c r="E28" s="5">
        <v>309799770057</v>
      </c>
    </row>
    <row r="29" spans="1:5" ht="12">
      <c r="A29" s="3" t="s">
        <v>51</v>
      </c>
      <c r="B29" s="4" t="s">
        <v>52</v>
      </c>
      <c r="C29" s="4"/>
      <c r="D29" s="5">
        <v>-6617796384</v>
      </c>
      <c r="E29" s="5">
        <v>-12978135813</v>
      </c>
    </row>
    <row r="30" spans="1:5" ht="12">
      <c r="A30" s="2" t="s">
        <v>53</v>
      </c>
      <c r="B30" s="4" t="s">
        <v>54</v>
      </c>
      <c r="C30" s="4"/>
      <c r="D30" s="5">
        <v>27338257041</v>
      </c>
      <c r="E30" s="5">
        <v>17971958745</v>
      </c>
    </row>
    <row r="31" spans="1:5" ht="12">
      <c r="A31" s="3" t="s">
        <v>55</v>
      </c>
      <c r="B31" s="4" t="s">
        <v>56</v>
      </c>
      <c r="C31" s="4"/>
      <c r="D31" s="5">
        <v>7229760931</v>
      </c>
      <c r="E31" s="5">
        <v>9136136340</v>
      </c>
    </row>
    <row r="32" spans="1:5" ht="12">
      <c r="A32" s="3" t="s">
        <v>57</v>
      </c>
      <c r="B32" s="4" t="s">
        <v>58</v>
      </c>
      <c r="C32" s="4"/>
      <c r="D32" s="5">
        <v>19722208395</v>
      </c>
      <c r="E32" s="5">
        <v>8315660746</v>
      </c>
    </row>
    <row r="33" spans="1:5" ht="12">
      <c r="A33" s="3" t="s">
        <v>59</v>
      </c>
      <c r="B33" s="4" t="s">
        <v>60</v>
      </c>
      <c r="C33" s="4"/>
      <c r="D33" s="5">
        <v>386287715</v>
      </c>
      <c r="E33" s="5">
        <v>520161659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1485688569947</v>
      </c>
      <c r="E36" s="5">
        <v>1413001723509</v>
      </c>
    </row>
    <row r="37" spans="1:5" ht="12">
      <c r="A37" s="2" t="s">
        <v>67</v>
      </c>
      <c r="B37" s="4" t="s">
        <v>68</v>
      </c>
      <c r="C37" s="4"/>
      <c r="D37" s="5">
        <v>5956807000</v>
      </c>
      <c r="E37" s="5">
        <v>11221275364</v>
      </c>
    </row>
    <row r="38" spans="1:5" ht="12">
      <c r="A38" s="3" t="s">
        <v>69</v>
      </c>
      <c r="B38" s="4" t="s">
        <v>70</v>
      </c>
      <c r="C38" s="4"/>
      <c r="D38" s="5">
        <v>0</v>
      </c>
      <c r="E38" s="5">
        <v>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5264468364</v>
      </c>
    </row>
    <row r="43" spans="1:5" ht="12">
      <c r="A43" s="3" t="s">
        <v>79</v>
      </c>
      <c r="B43" s="4" t="s">
        <v>80</v>
      </c>
      <c r="C43" s="4"/>
      <c r="D43" s="5">
        <v>5956807000</v>
      </c>
      <c r="E43" s="5">
        <v>5956807000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748967670589</v>
      </c>
      <c r="E45" s="5">
        <v>776201947158</v>
      </c>
    </row>
    <row r="46" spans="1:5" ht="12">
      <c r="A46" s="2" t="s">
        <v>85</v>
      </c>
      <c r="B46" s="4" t="s">
        <v>86</v>
      </c>
      <c r="C46" s="4"/>
      <c r="D46" s="5">
        <v>737010573434</v>
      </c>
      <c r="E46" s="5">
        <v>763346770568</v>
      </c>
    </row>
    <row r="47" spans="1:5" ht="12">
      <c r="A47" s="3" t="s">
        <v>87</v>
      </c>
      <c r="B47" s="4" t="s">
        <v>88</v>
      </c>
      <c r="C47" s="4"/>
      <c r="D47" s="5">
        <v>1477560805175</v>
      </c>
      <c r="E47" s="5">
        <v>1455241763701</v>
      </c>
    </row>
    <row r="48" spans="1:5" ht="12">
      <c r="A48" s="3" t="s">
        <v>89</v>
      </c>
      <c r="B48" s="4" t="s">
        <v>90</v>
      </c>
      <c r="C48" s="4"/>
      <c r="D48" s="5">
        <v>-740550231741</v>
      </c>
      <c r="E48" s="5">
        <v>-691894993133</v>
      </c>
    </row>
    <row r="49" spans="1:5" ht="12">
      <c r="A49" s="2" t="s">
        <v>91</v>
      </c>
      <c r="B49" s="4" t="s">
        <v>92</v>
      </c>
      <c r="C49" s="4"/>
      <c r="D49" s="5"/>
      <c r="E49" s="5">
        <v>0</v>
      </c>
    </row>
    <row r="50" spans="1:5" ht="12">
      <c r="A50" s="3" t="s">
        <v>87</v>
      </c>
      <c r="B50" s="4" t="s">
        <v>93</v>
      </c>
      <c r="C50" s="4"/>
      <c r="D50" s="5"/>
      <c r="E50" s="5">
        <v>0</v>
      </c>
    </row>
    <row r="51" spans="1:5" ht="12">
      <c r="A51" s="3" t="s">
        <v>94</v>
      </c>
      <c r="B51" s="4" t="s">
        <v>95</v>
      </c>
      <c r="C51" s="4"/>
      <c r="D51" s="5"/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11957097155</v>
      </c>
      <c r="E52" s="5">
        <v>12855176590</v>
      </c>
    </row>
    <row r="53" spans="1:5" ht="12">
      <c r="A53" s="3" t="s">
        <v>87</v>
      </c>
      <c r="B53" s="4" t="s">
        <v>98</v>
      </c>
      <c r="C53" s="4"/>
      <c r="D53" s="5">
        <v>23332715191</v>
      </c>
      <c r="E53" s="5">
        <v>23332715191</v>
      </c>
    </row>
    <row r="54" spans="1:5" ht="12">
      <c r="A54" s="3" t="s">
        <v>99</v>
      </c>
      <c r="B54" s="4" t="s">
        <v>100</v>
      </c>
      <c r="C54" s="4"/>
      <c r="D54" s="5">
        <v>-11375618036</v>
      </c>
      <c r="E54" s="5">
        <v>-10477538601</v>
      </c>
    </row>
    <row r="55" spans="1:5" ht="12">
      <c r="A55" s="2" t="s">
        <v>101</v>
      </c>
      <c r="B55" s="4" t="s">
        <v>102</v>
      </c>
      <c r="C55" s="4"/>
      <c r="D55" s="5">
        <v>76147570355</v>
      </c>
      <c r="E55" s="5">
        <v>77670504068</v>
      </c>
    </row>
    <row r="56" spans="1:5" ht="12">
      <c r="A56" s="3" t="s">
        <v>87</v>
      </c>
      <c r="B56" s="4" t="s">
        <v>103</v>
      </c>
      <c r="C56" s="4"/>
      <c r="D56" s="5">
        <v>81223131272</v>
      </c>
      <c r="E56" s="5">
        <v>81223131272</v>
      </c>
    </row>
    <row r="57" spans="1:5" ht="12">
      <c r="A57" s="3" t="s">
        <v>104</v>
      </c>
      <c r="B57" s="4" t="s">
        <v>105</v>
      </c>
      <c r="C57" s="4"/>
      <c r="D57" s="5">
        <v>-5075560917</v>
      </c>
      <c r="E57" s="5">
        <v>-3552627204</v>
      </c>
    </row>
    <row r="58" spans="1:5" ht="12">
      <c r="A58" s="2" t="s">
        <v>106</v>
      </c>
      <c r="B58" s="4" t="s">
        <v>107</v>
      </c>
      <c r="C58" s="4"/>
      <c r="D58" s="5">
        <v>355445980985</v>
      </c>
      <c r="E58" s="5">
        <v>241306201620</v>
      </c>
    </row>
    <row r="59" spans="1:5" ht="12">
      <c r="A59" s="3" t="s">
        <v>108</v>
      </c>
      <c r="B59" s="4" t="s">
        <v>109</v>
      </c>
      <c r="C59" s="4"/>
      <c r="D59" s="5">
        <v>0</v>
      </c>
      <c r="E59" s="5">
        <v>171930000</v>
      </c>
    </row>
    <row r="60" spans="1:5" ht="12">
      <c r="A60" s="3" t="s">
        <v>110</v>
      </c>
      <c r="B60" s="4" t="s">
        <v>111</v>
      </c>
      <c r="C60" s="4"/>
      <c r="D60" s="5">
        <v>355445980985</v>
      </c>
      <c r="E60" s="5">
        <v>241134271620</v>
      </c>
    </row>
    <row r="61" spans="1:5" ht="12">
      <c r="A61" s="2" t="s">
        <v>112</v>
      </c>
      <c r="B61" s="4" t="s">
        <v>113</v>
      </c>
      <c r="C61" s="4"/>
      <c r="D61" s="5">
        <v>249050752827</v>
      </c>
      <c r="E61" s="5">
        <v>248449226147</v>
      </c>
    </row>
    <row r="62" spans="1:5" ht="12">
      <c r="A62" s="3" t="s">
        <v>114</v>
      </c>
      <c r="B62" s="4" t="s">
        <v>115</v>
      </c>
      <c r="C62" s="4"/>
      <c r="D62" s="5"/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8214281603</v>
      </c>
      <c r="E63" s="5">
        <v>2834345810</v>
      </c>
    </row>
    <row r="64" spans="1:5" ht="12">
      <c r="A64" s="3" t="s">
        <v>118</v>
      </c>
      <c r="B64" s="4" t="s">
        <v>119</v>
      </c>
      <c r="C64" s="4"/>
      <c r="D64" s="5">
        <v>247506627800</v>
      </c>
      <c r="E64" s="5">
        <v>247506627800</v>
      </c>
    </row>
    <row r="65" spans="1:5" ht="12">
      <c r="A65" s="3" t="s">
        <v>120</v>
      </c>
      <c r="B65" s="4" t="s">
        <v>121</v>
      </c>
      <c r="C65" s="4"/>
      <c r="D65" s="5">
        <v>-6670156576</v>
      </c>
      <c r="E65" s="5">
        <v>-1891747463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50119788191</v>
      </c>
      <c r="E67" s="5">
        <v>58152569152</v>
      </c>
    </row>
    <row r="68" spans="1:5" ht="12">
      <c r="A68" s="3" t="s">
        <v>125</v>
      </c>
      <c r="B68" s="4" t="s">
        <v>126</v>
      </c>
      <c r="C68" s="4"/>
      <c r="D68" s="5">
        <v>50119788191</v>
      </c>
      <c r="E68" s="5">
        <v>58152569152</v>
      </c>
    </row>
    <row r="69" spans="1:5" ht="12">
      <c r="A69" s="3" t="s">
        <v>127</v>
      </c>
      <c r="B69" s="4" t="s">
        <v>128</v>
      </c>
      <c r="C69" s="4"/>
      <c r="D69" s="5">
        <v>0</v>
      </c>
      <c r="E69" s="5">
        <v>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2035715019302</v>
      </c>
      <c r="E73" s="5">
        <v>2028256930934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867751080624</v>
      </c>
      <c r="E75" s="5">
        <v>763241547147</v>
      </c>
    </row>
    <row r="76" spans="1:5" ht="12">
      <c r="A76" s="2" t="s">
        <v>140</v>
      </c>
      <c r="B76" s="4" t="s">
        <v>141</v>
      </c>
      <c r="C76" s="4"/>
      <c r="D76" s="5">
        <v>698085403099</v>
      </c>
      <c r="E76" s="5">
        <v>535678108790</v>
      </c>
    </row>
    <row r="77" spans="1:5" ht="12">
      <c r="A77" s="3" t="s">
        <v>142</v>
      </c>
      <c r="B77" s="4" t="s">
        <v>143</v>
      </c>
      <c r="C77" s="4"/>
      <c r="D77" s="5">
        <v>288375252095</v>
      </c>
      <c r="E77" s="5">
        <v>157777250872</v>
      </c>
    </row>
    <row r="78" spans="1:5" ht="12">
      <c r="A78" s="3" t="s">
        <v>144</v>
      </c>
      <c r="B78" s="4" t="s">
        <v>145</v>
      </c>
      <c r="C78" s="4"/>
      <c r="D78" s="5">
        <v>20745232365</v>
      </c>
      <c r="E78" s="5">
        <v>23283076482</v>
      </c>
    </row>
    <row r="79" spans="1:5" ht="12">
      <c r="A79" s="3" t="s">
        <v>146</v>
      </c>
      <c r="B79" s="4" t="s">
        <v>147</v>
      </c>
      <c r="C79" s="4"/>
      <c r="D79" s="5">
        <v>8062119545</v>
      </c>
      <c r="E79" s="5">
        <v>12858340036</v>
      </c>
    </row>
    <row r="80" spans="1:5" ht="12">
      <c r="A80" s="3" t="s">
        <v>148</v>
      </c>
      <c r="B80" s="4" t="s">
        <v>149</v>
      </c>
      <c r="C80" s="4"/>
      <c r="D80" s="5">
        <v>16463680633</v>
      </c>
      <c r="E80" s="5">
        <v>19911119221</v>
      </c>
    </row>
    <row r="81" spans="1:5" ht="12">
      <c r="A81" s="3" t="s">
        <v>150</v>
      </c>
      <c r="B81" s="4" t="s">
        <v>151</v>
      </c>
      <c r="C81" s="4"/>
      <c r="D81" s="5">
        <v>24306588621</v>
      </c>
      <c r="E81" s="5">
        <v>18332393537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>
        <v>3300612310</v>
      </c>
      <c r="E84" s="5">
        <v>2952192588</v>
      </c>
    </row>
    <row r="85" spans="1:5" ht="12">
      <c r="A85" s="3" t="s">
        <v>158</v>
      </c>
      <c r="B85" s="4" t="s">
        <v>159</v>
      </c>
      <c r="C85" s="4"/>
      <c r="D85" s="5">
        <v>109127489079</v>
      </c>
      <c r="E85" s="5">
        <v>43626339717</v>
      </c>
    </row>
    <row r="86" spans="1:5" ht="12">
      <c r="A86" s="3" t="s">
        <v>160</v>
      </c>
      <c r="B86" s="4" t="s">
        <v>161</v>
      </c>
      <c r="C86" s="4"/>
      <c r="D86" s="5">
        <v>211950123740</v>
      </c>
      <c r="E86" s="5">
        <v>240625800343</v>
      </c>
    </row>
    <row r="87" spans="1:5" ht="12">
      <c r="A87" s="3" t="s">
        <v>162</v>
      </c>
      <c r="B87" s="4" t="s">
        <v>163</v>
      </c>
      <c r="C87" s="4"/>
      <c r="D87" s="5">
        <v>1125000000</v>
      </c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14629304711</v>
      </c>
      <c r="E88" s="5">
        <v>16311595994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169665677525</v>
      </c>
      <c r="E91" s="5">
        <v>227563438357</v>
      </c>
    </row>
    <row r="92" spans="1:5" ht="12">
      <c r="A92" s="3" t="s">
        <v>172</v>
      </c>
      <c r="B92" s="4" t="s">
        <v>173</v>
      </c>
      <c r="C92" s="4"/>
      <c r="D92" s="5">
        <v>78927000</v>
      </c>
      <c r="E92" s="5">
        <v>78927000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14275408347</v>
      </c>
      <c r="E97" s="5">
        <v>15405898242</v>
      </c>
    </row>
    <row r="98" spans="1:5" ht="12">
      <c r="A98" s="3" t="s">
        <v>184</v>
      </c>
      <c r="B98" s="4" t="s">
        <v>185</v>
      </c>
      <c r="C98" s="4"/>
      <c r="D98" s="5">
        <v>731787678</v>
      </c>
      <c r="E98" s="5">
        <v>731787678</v>
      </c>
    </row>
    <row r="99" spans="1:5" ht="12">
      <c r="A99" s="3" t="s">
        <v>186</v>
      </c>
      <c r="B99" s="4" t="s">
        <v>187</v>
      </c>
      <c r="C99" s="4"/>
      <c r="D99" s="5">
        <v>154579554500</v>
      </c>
      <c r="E99" s="5">
        <v>189481630758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/>
      <c r="E102" s="5">
        <v>21865194679</v>
      </c>
    </row>
    <row r="103" spans="1:5" ht="12">
      <c r="A103" s="3" t="s">
        <v>194</v>
      </c>
      <c r="B103" s="4" t="s">
        <v>195</v>
      </c>
      <c r="C103" s="4"/>
      <c r="D103" s="5">
        <v>0</v>
      </c>
      <c r="E103" s="5">
        <v>0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1167963938678</v>
      </c>
      <c r="E105" s="5">
        <v>1265015383787</v>
      </c>
    </row>
    <row r="106" spans="1:5" ht="12">
      <c r="A106" s="2" t="s">
        <v>200</v>
      </c>
      <c r="B106" s="4" t="s">
        <v>201</v>
      </c>
      <c r="C106" s="4"/>
      <c r="D106" s="5">
        <v>1149304375774</v>
      </c>
      <c r="E106" s="5">
        <v>1246355820883</v>
      </c>
    </row>
    <row r="107" spans="1:5" ht="12">
      <c r="A107" s="2" t="s">
        <v>202</v>
      </c>
      <c r="B107" s="4" t="s">
        <v>203</v>
      </c>
      <c r="C107" s="4"/>
      <c r="D107" s="5">
        <v>1101135914618</v>
      </c>
      <c r="E107" s="5">
        <v>1101135914618</v>
      </c>
    </row>
    <row r="108" spans="1:5" ht="12">
      <c r="A108" s="3" t="s">
        <v>204</v>
      </c>
      <c r="B108" s="4" t="s">
        <v>205</v>
      </c>
      <c r="C108" s="4"/>
      <c r="D108" s="5">
        <v>1101135914618</v>
      </c>
      <c r="E108" s="5">
        <v>1101135914618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4087045423</v>
      </c>
      <c r="E110" s="5">
        <v>4087045423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-40728290</v>
      </c>
      <c r="E113" s="5">
        <v>-40728290</v>
      </c>
    </row>
    <row r="114" spans="1:5" ht="12">
      <c r="A114" s="3" t="s">
        <v>216</v>
      </c>
      <c r="B114" s="4" t="s">
        <v>217</v>
      </c>
      <c r="C114" s="4"/>
      <c r="D114" s="5">
        <v>-1053097228</v>
      </c>
      <c r="E114" s="5">
        <v>-1053097228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25492964709</v>
      </c>
      <c r="E116" s="5">
        <v>14921475470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0</v>
      </c>
      <c r="E118" s="5">
        <v>0</v>
      </c>
    </row>
    <row r="119" spans="1:5" ht="12">
      <c r="A119" s="2" t="s">
        <v>226</v>
      </c>
      <c r="B119" s="4" t="s">
        <v>227</v>
      </c>
      <c r="C119" s="4"/>
      <c r="D119" s="5">
        <v>-115234447586</v>
      </c>
      <c r="E119" s="5">
        <v>-51821096882</v>
      </c>
    </row>
    <row r="120" spans="1:5" ht="12">
      <c r="A120" s="3" t="s">
        <v>228</v>
      </c>
      <c r="B120" s="4" t="s">
        <v>229</v>
      </c>
      <c r="C120" s="4"/>
      <c r="D120" s="5">
        <v>-58550909365</v>
      </c>
      <c r="E120" s="5">
        <v>-46172644031</v>
      </c>
    </row>
    <row r="121" spans="1:5" ht="12">
      <c r="A121" s="3" t="s">
        <v>230</v>
      </c>
      <c r="B121" s="4" t="s">
        <v>231</v>
      </c>
      <c r="C121" s="4"/>
      <c r="D121" s="5">
        <v>-56683538221</v>
      </c>
      <c r="E121" s="5">
        <v>-5648452851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134916724128</v>
      </c>
      <c r="E123" s="5">
        <v>179126307772</v>
      </c>
    </row>
    <row r="124" spans="1:5" ht="12">
      <c r="A124" s="2" t="s">
        <v>236</v>
      </c>
      <c r="B124" s="4" t="s">
        <v>237</v>
      </c>
      <c r="C124" s="4"/>
      <c r="D124" s="5">
        <v>18659562904</v>
      </c>
      <c r="E124" s="5">
        <v>18659562904</v>
      </c>
    </row>
    <row r="125" spans="1:5" ht="12">
      <c r="A125" s="3" t="s">
        <v>238</v>
      </c>
      <c r="B125" s="4" t="s">
        <v>239</v>
      </c>
      <c r="C125" s="4"/>
      <c r="D125" s="5">
        <v>18659562904</v>
      </c>
      <c r="E125" s="5">
        <v>18659562904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2035715019302</v>
      </c>
      <c r="E127" s="5">
        <v>2028256930934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A4" sqref="A4:E4"/>
    </sheetView>
  </sheetViews>
  <sheetFormatPr defaultColWidth="9.140625" defaultRowHeight="12"/>
  <cols>
    <col min="1" max="1" width="0" style="0" hidden="1" customWidth="1"/>
    <col min="2" max="2" width="45.7109375" style="0" bestFit="1" customWidth="1"/>
    <col min="3" max="4" width="0" style="0" hidden="1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1:8" ht="18.75">
      <c r="A1" s="20" t="s">
        <v>244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245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246</v>
      </c>
      <c r="F8" s="11" t="s">
        <v>247</v>
      </c>
      <c r="G8" s="11" t="s">
        <v>248</v>
      </c>
      <c r="H8" s="11" t="s">
        <v>249</v>
      </c>
    </row>
    <row r="9" spans="1:8" ht="12">
      <c r="A9" s="6" t="s">
        <v>250</v>
      </c>
      <c r="B9" s="12" t="s">
        <v>251</v>
      </c>
      <c r="C9" s="13" t="s">
        <v>252</v>
      </c>
      <c r="D9" s="13"/>
      <c r="E9" s="14">
        <v>241446016677</v>
      </c>
      <c r="F9" s="14">
        <v>252011014840</v>
      </c>
      <c r="G9" s="14">
        <v>732290579242</v>
      </c>
      <c r="H9" s="14">
        <v>739259137081</v>
      </c>
    </row>
    <row r="10" spans="1:8" ht="12">
      <c r="A10" s="6" t="s">
        <v>253</v>
      </c>
      <c r="B10" s="12" t="s">
        <v>254</v>
      </c>
      <c r="C10" s="13" t="s">
        <v>255</v>
      </c>
      <c r="D10" s="13"/>
      <c r="E10" s="14">
        <v>8684029321</v>
      </c>
      <c r="F10" s="14">
        <v>499942273</v>
      </c>
      <c r="G10" s="14">
        <v>10736604825</v>
      </c>
      <c r="H10" s="14">
        <v>1760716567</v>
      </c>
    </row>
    <row r="11" spans="1:8" ht="12">
      <c r="A11" s="6" t="s">
        <v>256</v>
      </c>
      <c r="B11" s="15" t="s">
        <v>257</v>
      </c>
      <c r="C11" s="13" t="s">
        <v>258</v>
      </c>
      <c r="D11" s="13"/>
      <c r="E11" s="16">
        <f>E9-E10</f>
        <v>232761987356</v>
      </c>
      <c r="F11" s="16">
        <f>F9-F10</f>
        <v>251511072567</v>
      </c>
      <c r="G11" s="16">
        <f>G9-G10</f>
        <v>721553974417</v>
      </c>
      <c r="H11" s="16">
        <f>H9-H10</f>
        <v>737498420514</v>
      </c>
    </row>
    <row r="12" spans="1:8" ht="12">
      <c r="A12" s="6" t="s">
        <v>259</v>
      </c>
      <c r="B12" s="12" t="s">
        <v>260</v>
      </c>
      <c r="C12" s="13" t="s">
        <v>261</v>
      </c>
      <c r="D12" s="13"/>
      <c r="E12" s="14">
        <v>223240468318</v>
      </c>
      <c r="F12" s="14">
        <v>211636014205</v>
      </c>
      <c r="G12" s="14">
        <v>678486988370</v>
      </c>
      <c r="H12" s="14">
        <v>678640560909</v>
      </c>
    </row>
    <row r="13" spans="1:8" ht="12">
      <c r="A13" s="6" t="s">
        <v>262</v>
      </c>
      <c r="B13" s="15" t="s">
        <v>263</v>
      </c>
      <c r="C13" s="13" t="s">
        <v>264</v>
      </c>
      <c r="D13" s="13"/>
      <c r="E13" s="16">
        <f>E11-E12</f>
        <v>9521519038</v>
      </c>
      <c r="F13" s="16">
        <f>F11-F12</f>
        <v>39875058362</v>
      </c>
      <c r="G13" s="16">
        <f>G11-G12</f>
        <v>43066986047</v>
      </c>
      <c r="H13" s="16">
        <f>H11-H12</f>
        <v>58857859605</v>
      </c>
    </row>
    <row r="14" spans="1:8" ht="12">
      <c r="A14" s="6" t="s">
        <v>265</v>
      </c>
      <c r="B14" s="12" t="s">
        <v>266</v>
      </c>
      <c r="C14" s="13" t="s">
        <v>267</v>
      </c>
      <c r="D14" s="13"/>
      <c r="E14" s="14">
        <v>1992903724</v>
      </c>
      <c r="F14" s="14">
        <v>7957598774</v>
      </c>
      <c r="G14" s="14">
        <v>5737507942</v>
      </c>
      <c r="H14" s="14">
        <v>11275097559</v>
      </c>
    </row>
    <row r="15" spans="1:8" ht="12">
      <c r="A15" s="6" t="s">
        <v>268</v>
      </c>
      <c r="B15" s="12" t="s">
        <v>269</v>
      </c>
      <c r="C15" s="13" t="s">
        <v>270</v>
      </c>
      <c r="D15" s="13"/>
      <c r="E15" s="14">
        <v>13829230654</v>
      </c>
      <c r="F15" s="14">
        <v>12403045930</v>
      </c>
      <c r="G15" s="14">
        <v>30599494191</v>
      </c>
      <c r="H15" s="14">
        <v>30832124832</v>
      </c>
    </row>
    <row r="16" spans="1:8" ht="12">
      <c r="A16" s="6" t="s">
        <v>271</v>
      </c>
      <c r="B16" s="12" t="s">
        <v>272</v>
      </c>
      <c r="C16" s="13" t="s">
        <v>273</v>
      </c>
      <c r="D16" s="13"/>
      <c r="E16" s="14">
        <v>9953826457</v>
      </c>
      <c r="F16" s="14">
        <v>12851601531</v>
      </c>
      <c r="G16" s="14">
        <v>27034464538</v>
      </c>
      <c r="H16" s="14">
        <v>28897454987</v>
      </c>
    </row>
    <row r="17" spans="1:8" ht="12">
      <c r="A17" s="6" t="s">
        <v>274</v>
      </c>
      <c r="B17" s="12" t="s">
        <v>275</v>
      </c>
      <c r="C17" s="13" t="s">
        <v>276</v>
      </c>
      <c r="D17" s="13"/>
      <c r="E17" s="14"/>
      <c r="F17" s="14"/>
      <c r="G17" s="14"/>
      <c r="H17" s="14"/>
    </row>
    <row r="18" spans="1:8" ht="12">
      <c r="A18" s="6" t="s">
        <v>277</v>
      </c>
      <c r="B18" s="12" t="s">
        <v>278</v>
      </c>
      <c r="C18" s="13" t="s">
        <v>279</v>
      </c>
      <c r="D18" s="13"/>
      <c r="E18" s="14">
        <v>9791373080</v>
      </c>
      <c r="F18" s="14">
        <v>12267018977</v>
      </c>
      <c r="G18" s="14">
        <v>25977328439</v>
      </c>
      <c r="H18" s="14">
        <v>35534648332</v>
      </c>
    </row>
    <row r="19" spans="1:8" ht="12">
      <c r="A19" s="6" t="s">
        <v>280</v>
      </c>
      <c r="B19" s="12" t="s">
        <v>281</v>
      </c>
      <c r="C19" s="13" t="s">
        <v>282</v>
      </c>
      <c r="D19" s="13"/>
      <c r="E19" s="14">
        <v>13031568899</v>
      </c>
      <c r="F19" s="14">
        <v>14235128388</v>
      </c>
      <c r="G19" s="14">
        <v>43934656943</v>
      </c>
      <c r="H19" s="14">
        <v>60785280332</v>
      </c>
    </row>
    <row r="20" spans="1:8" ht="12">
      <c r="A20" s="6" t="s">
        <v>283</v>
      </c>
      <c r="B20" s="15" t="s">
        <v>284</v>
      </c>
      <c r="C20" s="13" t="s">
        <v>285</v>
      </c>
      <c r="D20" s="13"/>
      <c r="E20" s="16">
        <f>E13+E14-E15+E17-E18-E19</f>
        <v>-25137749871</v>
      </c>
      <c r="F20" s="16">
        <f>F13+F14-F15+F17-F18-F19</f>
        <v>8927463841</v>
      </c>
      <c r="G20" s="16">
        <f>G13+G14-G15+G17-G18-G19</f>
        <v>-51706985584</v>
      </c>
      <c r="H20" s="16">
        <f>H13+H14-H15+H17-H18-H19</f>
        <v>-57019096332</v>
      </c>
    </row>
    <row r="21" spans="1:8" ht="12">
      <c r="A21" s="6" t="s">
        <v>286</v>
      </c>
      <c r="B21" s="12" t="s">
        <v>287</v>
      </c>
      <c r="C21" s="13" t="s">
        <v>288</v>
      </c>
      <c r="D21" s="13"/>
      <c r="E21" s="14">
        <v>3364100321</v>
      </c>
      <c r="F21" s="14">
        <v>9533184399</v>
      </c>
      <c r="G21" s="14">
        <v>3940006868</v>
      </c>
      <c r="H21" s="14">
        <v>63655577293</v>
      </c>
    </row>
    <row r="22" spans="1:8" ht="12">
      <c r="A22" s="6" t="s">
        <v>289</v>
      </c>
      <c r="B22" s="12" t="s">
        <v>290</v>
      </c>
      <c r="C22" s="13" t="s">
        <v>291</v>
      </c>
      <c r="D22" s="13"/>
      <c r="E22" s="14">
        <v>1170326280</v>
      </c>
      <c r="F22" s="14">
        <v>4178265995</v>
      </c>
      <c r="G22" s="14">
        <v>2963883901</v>
      </c>
      <c r="H22" s="14">
        <v>8075587613</v>
      </c>
    </row>
    <row r="23" spans="1:8" ht="12">
      <c r="A23" s="6" t="s">
        <v>292</v>
      </c>
      <c r="B23" s="15" t="s">
        <v>293</v>
      </c>
      <c r="C23" s="13" t="s">
        <v>294</v>
      </c>
      <c r="D23" s="13"/>
      <c r="E23" s="16">
        <f>E21-E22</f>
        <v>2193774041</v>
      </c>
      <c r="F23" s="16">
        <f>F21-F22</f>
        <v>5354918404</v>
      </c>
      <c r="G23" s="16">
        <f>G21-G22</f>
        <v>976122967</v>
      </c>
      <c r="H23" s="16">
        <f>H21-H22</f>
        <v>55579989680</v>
      </c>
    </row>
    <row r="24" spans="1:8" ht="12">
      <c r="A24" s="6" t="s">
        <v>295</v>
      </c>
      <c r="B24" s="15" t="s">
        <v>296</v>
      </c>
      <c r="C24" s="13" t="s">
        <v>297</v>
      </c>
      <c r="D24" s="13"/>
      <c r="E24" s="16">
        <f>E20+E23</f>
        <v>-22943975830</v>
      </c>
      <c r="F24" s="16">
        <v>841369139</v>
      </c>
      <c r="G24" s="16">
        <f>G20+G23</f>
        <v>-50730862617</v>
      </c>
      <c r="H24" s="16">
        <f>H20+H23</f>
        <v>-1439106652</v>
      </c>
    </row>
    <row r="25" spans="1:8" ht="12">
      <c r="A25" s="6" t="s">
        <v>298</v>
      </c>
      <c r="B25" s="12" t="s">
        <v>299</v>
      </c>
      <c r="C25" s="13" t="s">
        <v>300</v>
      </c>
      <c r="D25" s="13"/>
      <c r="E25" s="14">
        <v>889590437</v>
      </c>
      <c r="F25" s="14">
        <v>1755531400</v>
      </c>
      <c r="G25" s="14">
        <v>5952675604</v>
      </c>
      <c r="H25" s="14">
        <v>5571490170</v>
      </c>
    </row>
    <row r="26" spans="1:8" ht="12">
      <c r="A26" s="6" t="s">
        <v>301</v>
      </c>
      <c r="B26" s="12" t="s">
        <v>302</v>
      </c>
      <c r="C26" s="13" t="s">
        <v>303</v>
      </c>
      <c r="D26" s="13"/>
      <c r="E26" s="14"/>
      <c r="F26" s="14"/>
      <c r="G26" s="14"/>
      <c r="H26" s="14">
        <v>2153935077</v>
      </c>
    </row>
    <row r="27" spans="1:8" ht="12">
      <c r="A27" s="6" t="s">
        <v>304</v>
      </c>
      <c r="B27" s="15" t="s">
        <v>305</v>
      </c>
      <c r="C27" s="13" t="s">
        <v>306</v>
      </c>
      <c r="D27" s="13"/>
      <c r="E27" s="16">
        <f>E24-E25-E26</f>
        <v>-23833566267</v>
      </c>
      <c r="F27" s="16">
        <f>F24-F25-F26</f>
        <v>-914162261</v>
      </c>
      <c r="G27" s="16">
        <f>G24-G25-G26</f>
        <v>-56683538221</v>
      </c>
      <c r="H27" s="16">
        <f>H24-H25-H26</f>
        <v>-9164531899</v>
      </c>
    </row>
    <row r="28" spans="1:8" ht="12">
      <c r="A28" s="6" t="s">
        <v>307</v>
      </c>
      <c r="B28" s="12" t="s">
        <v>308</v>
      </c>
      <c r="C28" s="13" t="s">
        <v>309</v>
      </c>
      <c r="D28" s="13"/>
      <c r="E28" s="14"/>
      <c r="F28" s="14"/>
      <c r="G28" s="14"/>
      <c r="H28" s="14"/>
    </row>
    <row r="29" spans="1:8" ht="12">
      <c r="A29" s="6" t="s">
        <v>310</v>
      </c>
      <c r="B29" s="12" t="s">
        <v>311</v>
      </c>
      <c r="C29" s="13" t="s">
        <v>312</v>
      </c>
      <c r="D29" s="13"/>
      <c r="E29" s="14"/>
      <c r="F29" s="14"/>
      <c r="G29" s="14"/>
      <c r="H29" s="14"/>
    </row>
    <row r="30" spans="1:8" ht="12">
      <c r="A30" s="6" t="s">
        <v>313</v>
      </c>
      <c r="B30" s="12" t="s">
        <v>314</v>
      </c>
      <c r="C30" s="13" t="s">
        <v>315</v>
      </c>
      <c r="D30" s="13"/>
      <c r="E30" s="14"/>
      <c r="F30" s="14"/>
      <c r="G30" s="14">
        <v>-83</v>
      </c>
      <c r="H30" s="14">
        <v>-169</v>
      </c>
    </row>
    <row r="31" spans="1:8" ht="12">
      <c r="A31" s="6" t="s">
        <v>316</v>
      </c>
      <c r="B31" s="12" t="s">
        <v>317</v>
      </c>
      <c r="C31" s="13" t="s">
        <v>318</v>
      </c>
      <c r="D31" s="13"/>
      <c r="E31" s="14">
        <v>-83</v>
      </c>
      <c r="F31" s="14">
        <v>-269</v>
      </c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2019-08-05T09:05:21Z</dcterms:created>
  <dcterms:modified xsi:type="dcterms:W3CDTF">2019-11-04T06:39:42Z</dcterms:modified>
  <cp:category/>
  <cp:version/>
  <cp:contentType/>
  <cp:contentStatus/>
</cp:coreProperties>
</file>